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ERVEROTV\Contabilidad\OTV-AÑO 2022\CUENTA PUBLICA 2022\"/>
    </mc:Choice>
  </mc:AlternateContent>
  <xr:revisionPtr revIDLastSave="0" documentId="13_ncr:1_{109F504D-E1C4-43F3-9AF7-4F7FCC683A69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<sst xmlns="http://schemas.openxmlformats.org/spreadsheetml/2006/main" count="135" uniqueCount="132">
  <si>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</si>
  <si>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</si>
  <si>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</si>
  <si>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</si>
  <si>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</si>
  <si>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</si>
  <si>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</si>
  <si>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</si>
  <si>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</si>
  <si>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</si>
  <si>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</si>
  <si>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</si>
  <si>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</si>
  <si>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</si>
  <si>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</si>
  <si>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</si>
  <si>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</si>
  <si>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</si>
  <si>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</si>
  <si>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</si>
  <si>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</si>
  <si>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</si>
  <si>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</si>
  <si>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</si>
  <si>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</si>
  <si>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</si>
  <si>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</si>
  <si>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</si>
  <si>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</si>
  <si>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</si>
  <si>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</si>
  <si>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</si>
  <si>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</si>
  <si>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</si>
  <si>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</si>
  <si>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</si>
  <si>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</si>
  <si>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</si>
  <si>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</si>
  <si>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</si>
  <si>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</si>
  <si>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</si>
  <si>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</si>
  <si>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</si>
  <si>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</si>
  <si>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</si>
  <si>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</si>
  <si>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</si>
  <si>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</si>
  <si>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</si>
  <si>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</si>
  <si>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</si>
  <si>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</si>
  <si>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</si>
  <si>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</si>
  <si>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</si>
  <si>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</si>
  <si>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</si>
  <si>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</si>
  <si>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</si>
  <si>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</si>
  <si>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</si>
  <si>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</si>
  <si>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</si>
  <si>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</si>
  <si>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</si>
  <si>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</si>
  <si>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</si>
  <si>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</si>
  <si>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</si>
  <si>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</si>
  <si>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</si>
  <si>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</si>
  <si>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</si>
  <si>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</si>
  <si>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</si>
  <si>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</si>
  <si>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</si>
  <si>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</si>
  <si>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</si>
  <si>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</si>
  <si>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</si>
  <si>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</si>
  <si>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</si>
  <si>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</si>
  <si>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</si>
  <si>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</si>
  <si>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</si>
  <si>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</si>
  <si>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</si>
  <si>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</si>
  <si>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</si>
  <si>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</si>
  <si>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</si>
  <si>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</si>
  <si>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</si>
  <si>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</si>
  <si>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</si>
  <si>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</si>
  <si>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</si>
  <si>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</si>
  <si>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</si>
  <si>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</si>
  <si>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</si>
  <si>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</si>
  <si>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</si>
  <si>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</si>
  <si>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</si>
  <si>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</si>
  <si>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</si>
  <si>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</si>
  <si>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</si>
  <si>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</si>
  <si>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</si>
  <si>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</si>
  <si>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</si>
  <si>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</si>
  <si>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</si>
  <si>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</si>
  <si>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</si>
  <si>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</si>
  <si>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</si>
  <si>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</si>
  <si>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Al 31 de diciembre de 2022 y al 31 de diciembre de 2021 (b)</t>
  </si>
  <si>
    <t>OPERADORA VIVE BUS (a)</t>
  </si>
  <si>
    <t>_____________________________________</t>
  </si>
  <si>
    <t>_______________________________</t>
  </si>
  <si>
    <t>MTRA. DIANA RODRIGUEZ HERNANDEZ</t>
  </si>
  <si>
    <t>C.P. LILIANA DURAN ALCANTAR</t>
  </si>
  <si>
    <t>DIRECTORA ADMINISTRATIVA</t>
  </si>
  <si>
    <t xml:space="preserve">JEFA RECURSOS FINANCIERO Y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</si>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</sst>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E91" sqref="E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124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123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2475983</v>
      </c>
      <c r="D9" s="19">
        <f>SUM(D10:D16)</f>
        <v>1577072</v>
      </c>
      <c r="E9" s="11" t="s">
        <v>9</v>
      </c>
      <c r="F9" s="19">
        <f>SUM(F10:F18)</f>
        <v>10698333</v>
      </c>
      <c r="G9" s="19">
        <f>SUM(G10:G18)</f>
        <v>16663415</v>
      </c>
    </row>
    <row r="10" spans="2:8" x14ac:dyDescent="0.25">
      <c r="B10" s="12" t="s">
        <v>10</v>
      </c>
      <c r="C10" s="25">
        <v>1247659</v>
      </c>
      <c r="D10" s="25">
        <v>454267</v>
      </c>
      <c r="E10" s="13" t="s">
        <v>11</v>
      </c>
      <c r="F10" s="25">
        <v>842089</v>
      </c>
      <c r="G10" s="25">
        <v>984378.5</v>
      </c>
    </row>
    <row r="11" spans="2:8" x14ac:dyDescent="0.25">
      <c r="B11" s="12" t="s">
        <v>12</v>
      </c>
      <c r="C11" s="25">
        <v>842163</v>
      </c>
      <c r="D11" s="25">
        <v>737486</v>
      </c>
      <c r="E11" s="13" t="s">
        <v>13</v>
      </c>
      <c r="F11" s="25">
        <v>8720214</v>
      </c>
      <c r="G11" s="25">
        <v>13740179.5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378964</v>
      </c>
      <c r="D15" s="25">
        <v>378964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7197</v>
      </c>
      <c r="D16" s="25">
        <v>6355</v>
      </c>
      <c r="E16" s="13" t="s">
        <v>23</v>
      </c>
      <c r="F16" s="25">
        <v>1136030</v>
      </c>
      <c r="G16" s="25">
        <v>1938857</v>
      </c>
    </row>
    <row r="17" spans="2:7" ht="24" x14ac:dyDescent="0.25">
      <c r="B17" s="10" t="s">
        <v>24</v>
      </c>
      <c r="C17" s="19">
        <f>SUM(C18:C24)</f>
        <v>818226</v>
      </c>
      <c r="D17" s="19">
        <f>SUM(D18:D24)</f>
        <v>796384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76781</v>
      </c>
      <c r="D20" s="25">
        <v>1513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741445</v>
      </c>
      <c r="D24" s="25">
        <v>794871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26197</v>
      </c>
      <c r="D25" s="19">
        <f>SUM(D26:D30)</f>
        <v>2871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26197</v>
      </c>
      <c r="D26" s="25">
        <v>2871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3320406</v>
      </c>
      <c r="D47" s="19">
        <f>SUM(D41,D38,D37,D31,D25,D17,D9)</f>
        <v>2376327</v>
      </c>
      <c r="E47" s="6" t="s">
        <v>83</v>
      </c>
      <c r="F47" s="19">
        <f>SUM(F42,F38,F31,F27,F26,F23,F19,F9)</f>
        <v>10698333</v>
      </c>
      <c r="G47" s="19">
        <f>SUM(G42,G38,G31,G27,G26,G23,G19,G9)</f>
        <v>16663415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2660531</v>
      </c>
    </row>
    <row r="51" spans="2:7" ht="24" x14ac:dyDescent="0.25">
      <c r="B51" s="10" t="s">
        <v>88</v>
      </c>
      <c r="C51" s="25">
        <v>80952730</v>
      </c>
      <c r="D51" s="25">
        <v>91631421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204554175</v>
      </c>
      <c r="D53" s="25">
        <v>182729900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-117630456</v>
      </c>
      <c r="D55" s="25">
        <v>-87294153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2660531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10698333</v>
      </c>
      <c r="G59" s="19">
        <f>SUM(G47,G57)</f>
        <v>19323946</v>
      </c>
    </row>
    <row r="60" spans="2:7" ht="24" x14ac:dyDescent="0.25">
      <c r="B60" s="4" t="s">
        <v>103</v>
      </c>
      <c r="C60" s="19">
        <f>SUM(C50:C58)</f>
        <v>167876449</v>
      </c>
      <c r="D60" s="19">
        <f>SUM(D50:D58)</f>
        <v>187067168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171196855</v>
      </c>
      <c r="D62" s="19">
        <f>SUM(D47,D60)</f>
        <v>189443495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708277125</v>
      </c>
      <c r="G63" s="19">
        <f>SUM(G64:G66)</f>
        <v>654644350</v>
      </c>
    </row>
    <row r="64" spans="2:7" x14ac:dyDescent="0.25">
      <c r="B64" s="14"/>
      <c r="C64" s="22"/>
      <c r="D64" s="22"/>
      <c r="E64" s="11" t="s">
        <v>107</v>
      </c>
      <c r="F64" s="25">
        <v>708072125</v>
      </c>
      <c r="G64" s="25">
        <v>654439350</v>
      </c>
    </row>
    <row r="65" spans="2:7" x14ac:dyDescent="0.25">
      <c r="B65" s="14"/>
      <c r="C65" s="22"/>
      <c r="D65" s="22"/>
      <c r="E65" s="11" t="s">
        <v>108</v>
      </c>
      <c r="F65" s="25">
        <v>205000</v>
      </c>
      <c r="G65" s="25">
        <v>205000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-547778603</v>
      </c>
      <c r="G68" s="19">
        <f>SUM(G69:G73)</f>
        <v>-484524801</v>
      </c>
    </row>
    <row r="69" spans="2:7" x14ac:dyDescent="0.25">
      <c r="B69" s="14"/>
      <c r="C69" s="22"/>
      <c r="D69" s="22"/>
      <c r="E69" s="11" t="s">
        <v>111</v>
      </c>
      <c r="F69" s="25">
        <v>-83861383</v>
      </c>
      <c r="G69" s="25">
        <v>-80392523</v>
      </c>
    </row>
    <row r="70" spans="2:7" x14ac:dyDescent="0.25">
      <c r="B70" s="14"/>
      <c r="C70" s="22"/>
      <c r="D70" s="22"/>
      <c r="E70" s="11" t="s">
        <v>112</v>
      </c>
      <c r="F70" s="25">
        <v>-484524801</v>
      </c>
      <c r="G70" s="25">
        <v>-404132278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20607581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160498522</v>
      </c>
      <c r="G79" s="19">
        <f>SUM(G63,G68,G75)</f>
        <v>170119549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171196855</v>
      </c>
      <c r="G81" s="19">
        <f>SUM(G59,G79)</f>
        <v>189443495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 t="s">
        <v>125</v>
      </c>
      <c r="C87" s="27"/>
      <c r="D87" s="27"/>
      <c r="E87" s="27"/>
      <c r="F87" s="28" t="s">
        <v>126</v>
      </c>
    </row>
    <row r="88" spans="2:7" s="28" customFormat="1" x14ac:dyDescent="0.25">
      <c r="B88" s="27" t="s">
        <v>127</v>
      </c>
      <c r="C88" s="27"/>
      <c r="D88" s="27"/>
      <c r="E88" s="27"/>
      <c r="F88" s="28" t="s">
        <v>128</v>
      </c>
    </row>
    <row r="89" spans="2:7" s="28" customFormat="1" x14ac:dyDescent="0.25">
      <c r="B89" s="27" t="s">
        <v>129</v>
      </c>
      <c r="C89" s="27"/>
      <c r="D89" s="27"/>
      <c r="E89" s="27"/>
      <c r="F89" s="28" t="s">
        <v>130</v>
      </c>
    </row>
    <row r="90" spans="2:7" s="28" customFormat="1" x14ac:dyDescent="0.25">
      <c r="B90" s="27"/>
      <c r="C90" s="27"/>
      <c r="D90" s="27"/>
      <c r="E90" s="27"/>
      <c r="F90" s="28" t="s">
        <v>131</v>
      </c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Liliana Durán Alcantar</cp:lastModifiedBy>
  <cp:lastPrinted>2023-01-31T16:06:08Z</cp:lastPrinted>
  <dcterms:created xsi:type="dcterms:W3CDTF">2020-01-08T19:54:23Z</dcterms:created>
  <dcterms:modified xsi:type="dcterms:W3CDTF">2023-02-07T20:28:35Z</dcterms:modified>
</cp:coreProperties>
</file>